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G39" i="1"/>
  <c r="G40" i="1"/>
  <c r="G41" i="1"/>
  <c r="G42" i="1"/>
  <c r="G43" i="1"/>
  <c r="G33" i="1"/>
  <c r="G44" i="1" l="1"/>
  <c r="P12" i="1"/>
  <c r="L9" i="1" l="1"/>
  <c r="G27" i="1"/>
  <c r="G52" i="1" l="1"/>
  <c r="G26" i="1"/>
  <c r="G47" i="1" l="1"/>
  <c r="G5" i="1" l="1"/>
  <c r="G53" i="1" l="1"/>
  <c r="G54" i="1"/>
  <c r="G55" i="1"/>
  <c r="G56" i="1"/>
  <c r="G57" i="1" l="1"/>
  <c r="L10" i="1" s="1"/>
  <c r="G28" i="1"/>
  <c r="G25" i="1"/>
  <c r="G24" i="1"/>
  <c r="G23" i="1"/>
  <c r="G21" i="1"/>
  <c r="G22" i="1"/>
  <c r="G20" i="1"/>
  <c r="G18" i="1" l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G29" i="1" l="1"/>
  <c r="L8" i="1" s="1"/>
  <c r="L11" i="1" s="1"/>
</calcChain>
</file>

<file path=xl/sharedStrings.xml><?xml version="1.0" encoding="utf-8"?>
<sst xmlns="http://schemas.openxmlformats.org/spreadsheetml/2006/main" count="119" uniqueCount="68">
  <si>
    <t>Материал</t>
  </si>
  <si>
    <t>Колич.</t>
  </si>
  <si>
    <t>Цена</t>
  </si>
  <si>
    <t>Сумма</t>
  </si>
  <si>
    <t>Ед.изм.</t>
  </si>
  <si>
    <t>шт.</t>
  </si>
  <si>
    <t xml:space="preserve">шт. </t>
  </si>
  <si>
    <t>рул.</t>
  </si>
  <si>
    <t>кг.</t>
  </si>
  <si>
    <t>J-профиль</t>
  </si>
  <si>
    <t>ед. изм</t>
  </si>
  <si>
    <t>кол-во</t>
  </si>
  <si>
    <t>цена</t>
  </si>
  <si>
    <t>сумма</t>
  </si>
  <si>
    <t>Фасад и подшив</t>
  </si>
  <si>
    <t>Итого</t>
  </si>
  <si>
    <t>итого</t>
  </si>
  <si>
    <t>уп.</t>
  </si>
  <si>
    <t>Цоколь</t>
  </si>
  <si>
    <t>угол наружный</t>
  </si>
  <si>
    <t>саморез 76</t>
  </si>
  <si>
    <t>скобки сцеплера</t>
  </si>
  <si>
    <t>утеплитель</t>
  </si>
  <si>
    <t>доставка</t>
  </si>
  <si>
    <t>саморез  19мм/25мм</t>
  </si>
  <si>
    <t>брусок</t>
  </si>
  <si>
    <t>поворот желоба</t>
  </si>
  <si>
    <t>снегозадержатель трубчатый</t>
  </si>
  <si>
    <t>водосток</t>
  </si>
  <si>
    <t>работа фасад</t>
  </si>
  <si>
    <t>работа водосток</t>
  </si>
  <si>
    <t>Работа</t>
  </si>
  <si>
    <t>работа цоколь</t>
  </si>
  <si>
    <t>материал фасад</t>
  </si>
  <si>
    <t>материал водосток</t>
  </si>
  <si>
    <t>материал цоколь</t>
  </si>
  <si>
    <t>утеплитель пенаплекс</t>
  </si>
  <si>
    <t>подвесы</t>
  </si>
  <si>
    <t>софит</t>
  </si>
  <si>
    <t>снегозадержатель</t>
  </si>
  <si>
    <t>гвозди</t>
  </si>
  <si>
    <t xml:space="preserve">панель </t>
  </si>
  <si>
    <t xml:space="preserve">J-фаска </t>
  </si>
  <si>
    <t>снегозадержатели</t>
  </si>
  <si>
    <t>панели сайдинга Альта розовый</t>
  </si>
  <si>
    <t>стартовая 3м</t>
  </si>
  <si>
    <t>угол наружный мет. Корич.</t>
  </si>
  <si>
    <t>угол внутренний мет. Крпич</t>
  </si>
  <si>
    <t>приоконка  мет. корч 3м</t>
  </si>
  <si>
    <t>финишная мет. Корич 3м</t>
  </si>
  <si>
    <t>J-профиль корич. Пвх</t>
  </si>
  <si>
    <t>н-профиль альта розовый</t>
  </si>
  <si>
    <t>отлив мет. Кор 100 мм</t>
  </si>
  <si>
    <t>отлив мет. Корич 70мм.</t>
  </si>
  <si>
    <t>карнизный угол мет. Корич</t>
  </si>
  <si>
    <t>рейка 25х50 деревянная</t>
  </si>
  <si>
    <t>гидроизоляция (мембрана) Ондутис</t>
  </si>
  <si>
    <t>дюбель гвоздь 8х100</t>
  </si>
  <si>
    <t>кронштейн Docke пвх кор.</t>
  </si>
  <si>
    <t>воронка Docke пвх кор.</t>
  </si>
  <si>
    <t xml:space="preserve">соединитель трубы </t>
  </si>
  <si>
    <t>поворотное колено Docke пвх кор.</t>
  </si>
  <si>
    <t>отвод трубы Docke пвх кор.</t>
  </si>
  <si>
    <t>заглушка желоба Docke пвх кор.</t>
  </si>
  <si>
    <t>труба Docke пвх кор. 3м 85мм</t>
  </si>
  <si>
    <t>желоб Docke пвх кор. 120мм</t>
  </si>
  <si>
    <t>хомут трубы Docke кор</t>
  </si>
  <si>
    <t>соединитель желоба Docke пвх кор.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</si>
</sst>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4" fontId="0" fillId="0" borderId="1" xfId="0" applyNumberFormat="1" applyFill="1" applyBorder="1"/>
    <xf numFmtId="4" fontId="2" fillId="0" borderId="1" xfId="0" applyNumberFormat="1" applyFont="1" applyBorder="1"/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2" xfId="0" applyFill="1" applyBorder="1"/>
    <xf numFmtId="0" fontId="0" fillId="3" borderId="1" xfId="0" applyFill="1" applyBorder="1" applyAlignment="1">
      <alignment horizontal="right"/>
    </xf>
    <xf numFmtId="164" fontId="0" fillId="0" borderId="1" xfId="0" applyNumberFormat="1" applyBorder="1"/>
    <xf numFmtId="164" fontId="0" fillId="3" borderId="1" xfId="0" applyNumberFormat="1" applyFill="1" applyBorder="1"/>
    <xf numFmtId="3" fontId="0" fillId="0" borderId="0" xfId="0" applyNumberFormat="1"/>
    <xf numFmtId="4" fontId="0" fillId="0" borderId="3" xfId="0" applyNumberFormat="1" applyFill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164" fontId="0" fillId="3" borderId="4" xfId="0" applyNumberFormat="1" applyFill="1" applyBorder="1"/>
    <xf numFmtId="165" fontId="0" fillId="0" borderId="1" xfId="0" applyNumberFormat="1" applyBorder="1"/>
    <xf numFmtId="164" fontId="0" fillId="0" borderId="0" xfId="0" applyNumberFormat="1" applyFill="1" applyBorder="1"/>
    <xf numFmtId="4" fontId="0" fillId="4" borderId="1" xfId="0" applyNumberFormat="1" applyFill="1" applyBorder="1"/>
    <xf numFmtId="4" fontId="4" fillId="4" borderId="1" xfId="0" applyNumberFormat="1" applyFont="1" applyFill="1" applyBorder="1"/>
    <xf numFmtId="0" fontId="0" fillId="4" borderId="1" xfId="0" applyFill="1" applyBorder="1"/>
    <xf numFmtId="0" fontId="0" fillId="0" borderId="0" xfId="0" applyFill="1" applyBorder="1"/>
    <xf numFmtId="0" fontId="0" fillId="5" borderId="0" xfId="0" applyFill="1"/>
    <xf numFmtId="4" fontId="0" fillId="5" borderId="1" xfId="0" applyNumberFormat="1" applyFill="1" applyBorder="1"/>
    <xf numFmtId="4" fontId="4" fillId="5" borderId="1" xfId="0" applyNumberFormat="1" applyFont="1" applyFill="1" applyBorder="1"/>
    <xf numFmtId="4" fontId="1" fillId="5" borderId="1" xfId="0" applyNumberFormat="1" applyFont="1" applyFill="1" applyBorder="1"/>
    <xf numFmtId="0" fontId="0" fillId="5" borderId="1" xfId="0" applyFill="1" applyBorder="1"/>
    <xf numFmtId="0" fontId="0" fillId="5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7"/>
  <sheetViews>
    <sheetView tabSelected="1" workbookViewId="0">
      <selection activeCell="I43" sqref="I43"/>
    </sheetView>
  </sheetViews>
  <sheetFormatPr defaultRowHeight="15" x14ac:dyDescent="0.25"/>
  <cols>
    <col min="2" max="2" width="3.28515625" customWidth="1"/>
    <col min="3" max="3" width="41.7109375" customWidth="1"/>
    <col min="4" max="4" width="7" customWidth="1"/>
    <col min="5" max="5" width="7.7109375" customWidth="1"/>
    <col min="6" max="6" width="12.7109375" customWidth="1"/>
    <col min="7" max="7" width="13.85546875" customWidth="1"/>
    <col min="8" max="9" width="9.140625" customWidth="1"/>
    <col min="10" max="10" width="3.42578125" customWidth="1"/>
    <col min="11" max="11" width="22.42578125" customWidth="1"/>
    <col min="12" max="12" width="11.7109375" customWidth="1"/>
    <col min="14" max="14" width="3.42578125" customWidth="1"/>
    <col min="15" max="15" width="21" customWidth="1"/>
  </cols>
  <sheetData>
    <row r="3" spans="2:16" x14ac:dyDescent="0.25">
      <c r="C3" s="9" t="s">
        <v>14</v>
      </c>
    </row>
    <row r="4" spans="2:16" x14ac:dyDescent="0.25">
      <c r="B4" s="3"/>
      <c r="C4" s="4" t="s">
        <v>0</v>
      </c>
      <c r="D4" s="5" t="s">
        <v>4</v>
      </c>
      <c r="E4" s="4" t="s">
        <v>1</v>
      </c>
      <c r="F4" s="4" t="s">
        <v>2</v>
      </c>
      <c r="G4" s="4" t="s">
        <v>3</v>
      </c>
    </row>
    <row r="5" spans="2:16" x14ac:dyDescent="0.25">
      <c r="C5" s="28" t="s">
        <v>44</v>
      </c>
      <c r="D5" s="8" t="s">
        <v>5</v>
      </c>
      <c r="E5" s="6">
        <v>160</v>
      </c>
      <c r="F5" s="6">
        <v>170</v>
      </c>
      <c r="G5" s="6">
        <f>E5*F5</f>
        <v>27200</v>
      </c>
    </row>
    <row r="6" spans="2:16" x14ac:dyDescent="0.25">
      <c r="B6" s="1">
        <v>1</v>
      </c>
      <c r="C6" s="29" t="s">
        <v>45</v>
      </c>
      <c r="D6" s="8" t="s">
        <v>5</v>
      </c>
      <c r="E6" s="6">
        <v>9</v>
      </c>
      <c r="F6" s="6">
        <v>200</v>
      </c>
      <c r="G6" s="6">
        <f>E6*F6</f>
        <v>1800</v>
      </c>
    </row>
    <row r="7" spans="2:16" x14ac:dyDescent="0.25">
      <c r="B7" s="1">
        <v>2</v>
      </c>
      <c r="C7" s="29" t="s">
        <v>54</v>
      </c>
      <c r="D7" s="8" t="s">
        <v>6</v>
      </c>
      <c r="E7" s="6">
        <v>10</v>
      </c>
      <c r="F7" s="6">
        <v>300</v>
      </c>
      <c r="G7" s="6">
        <f t="shared" ref="G7:G27" si="0">E7*F7</f>
        <v>3000</v>
      </c>
      <c r="K7" s="11" t="s">
        <v>0</v>
      </c>
      <c r="O7" s="11" t="s">
        <v>31</v>
      </c>
    </row>
    <row r="8" spans="2:16" x14ac:dyDescent="0.25">
      <c r="B8" s="1">
        <v>3</v>
      </c>
      <c r="C8" s="29" t="s">
        <v>46</v>
      </c>
      <c r="D8" s="8" t="s">
        <v>5</v>
      </c>
      <c r="E8" s="6">
        <v>20</v>
      </c>
      <c r="F8" s="6">
        <v>600</v>
      </c>
      <c r="G8" s="6">
        <f t="shared" si="0"/>
        <v>12000</v>
      </c>
      <c r="J8" s="1">
        <v>1</v>
      </c>
      <c r="K8" s="1" t="s">
        <v>33</v>
      </c>
      <c r="L8" s="13">
        <f>G29</f>
        <v>95178</v>
      </c>
      <c r="N8" s="1">
        <v>1</v>
      </c>
      <c r="O8" s="1" t="s">
        <v>29</v>
      </c>
      <c r="P8" s="13">
        <v>68000</v>
      </c>
    </row>
    <row r="9" spans="2:16" x14ac:dyDescent="0.25">
      <c r="B9" s="1">
        <v>4</v>
      </c>
      <c r="C9" s="24" t="s">
        <v>42</v>
      </c>
      <c r="D9" s="8" t="s">
        <v>5</v>
      </c>
      <c r="E9" s="6">
        <v>0</v>
      </c>
      <c r="F9" s="6">
        <v>0</v>
      </c>
      <c r="G9" s="6">
        <f t="shared" si="0"/>
        <v>0</v>
      </c>
      <c r="J9" s="1">
        <v>2</v>
      </c>
      <c r="K9" s="1" t="s">
        <v>34</v>
      </c>
      <c r="L9" s="13">
        <f>G44</f>
        <v>10000</v>
      </c>
      <c r="N9" s="1">
        <v>2</v>
      </c>
      <c r="O9" s="1" t="s">
        <v>30</v>
      </c>
      <c r="P9" s="13">
        <v>9000</v>
      </c>
    </row>
    <row r="10" spans="2:16" x14ac:dyDescent="0.25">
      <c r="B10" s="1">
        <v>5</v>
      </c>
      <c r="C10" s="29" t="s">
        <v>48</v>
      </c>
      <c r="D10" s="8" t="s">
        <v>5</v>
      </c>
      <c r="E10" s="6">
        <v>16</v>
      </c>
      <c r="F10" s="6">
        <v>600</v>
      </c>
      <c r="G10" s="6">
        <f t="shared" si="0"/>
        <v>9600</v>
      </c>
      <c r="J10" s="1">
        <v>3</v>
      </c>
      <c r="K10" t="s">
        <v>35</v>
      </c>
      <c r="L10" s="13">
        <f>G57</f>
        <v>22140</v>
      </c>
      <c r="N10" s="1">
        <v>3</v>
      </c>
      <c r="O10" s="1" t="s">
        <v>32</v>
      </c>
      <c r="P10" s="13">
        <v>11000</v>
      </c>
    </row>
    <row r="11" spans="2:16" x14ac:dyDescent="0.25">
      <c r="B11" s="1">
        <v>6</v>
      </c>
      <c r="C11" s="29" t="s">
        <v>49</v>
      </c>
      <c r="D11" s="8" t="s">
        <v>5</v>
      </c>
      <c r="E11" s="6">
        <v>15</v>
      </c>
      <c r="F11" s="6">
        <v>180</v>
      </c>
      <c r="G11" s="6">
        <f t="shared" si="0"/>
        <v>2700</v>
      </c>
      <c r="K11" s="12" t="s">
        <v>16</v>
      </c>
      <c r="L11" s="14">
        <f>L9+L8+L10+G48</f>
        <v>127318</v>
      </c>
      <c r="N11" s="1">
        <v>4</v>
      </c>
      <c r="O11" s="27" t="s">
        <v>43</v>
      </c>
      <c r="P11" s="23">
        <v>0</v>
      </c>
    </row>
    <row r="12" spans="2:16" x14ac:dyDescent="0.25">
      <c r="B12" s="1">
        <v>7</v>
      </c>
      <c r="C12" s="29" t="s">
        <v>55</v>
      </c>
      <c r="D12" s="8" t="s">
        <v>6</v>
      </c>
      <c r="E12" s="6">
        <v>130</v>
      </c>
      <c r="F12" s="6">
        <v>60</v>
      </c>
      <c r="G12" s="6">
        <f t="shared" si="0"/>
        <v>7800</v>
      </c>
      <c r="O12" s="12" t="s">
        <v>16</v>
      </c>
      <c r="P12" s="14">
        <f>P8+P9+P10+P11</f>
        <v>88000</v>
      </c>
    </row>
    <row r="13" spans="2:16" x14ac:dyDescent="0.25">
      <c r="B13" s="1">
        <v>8</v>
      </c>
      <c r="C13" s="29" t="s">
        <v>52</v>
      </c>
      <c r="D13" s="8" t="s">
        <v>5</v>
      </c>
      <c r="E13" s="6">
        <v>8</v>
      </c>
      <c r="F13" s="6">
        <v>220</v>
      </c>
      <c r="G13" s="6">
        <f t="shared" si="0"/>
        <v>1760</v>
      </c>
      <c r="P13" s="23"/>
    </row>
    <row r="14" spans="2:16" x14ac:dyDescent="0.25">
      <c r="B14" s="1">
        <v>9</v>
      </c>
      <c r="C14" s="29" t="s">
        <v>56</v>
      </c>
      <c r="D14" s="8" t="s">
        <v>7</v>
      </c>
      <c r="E14" s="6">
        <v>2</v>
      </c>
      <c r="F14" s="6">
        <v>1300</v>
      </c>
      <c r="G14" s="6">
        <f t="shared" si="0"/>
        <v>2600</v>
      </c>
      <c r="P14" s="23"/>
    </row>
    <row r="15" spans="2:16" x14ac:dyDescent="0.25">
      <c r="B15" s="1">
        <v>10</v>
      </c>
      <c r="C15" s="29" t="s">
        <v>24</v>
      </c>
      <c r="D15" s="8" t="s">
        <v>8</v>
      </c>
      <c r="E15" s="6">
        <v>8</v>
      </c>
      <c r="F15" s="6">
        <v>213</v>
      </c>
      <c r="G15" s="6">
        <f t="shared" si="0"/>
        <v>1704</v>
      </c>
    </row>
    <row r="16" spans="2:16" x14ac:dyDescent="0.25">
      <c r="B16" s="1">
        <v>11</v>
      </c>
      <c r="C16" s="31" t="s">
        <v>20</v>
      </c>
      <c r="D16" s="17" t="s">
        <v>8</v>
      </c>
      <c r="E16" s="18">
        <v>8</v>
      </c>
      <c r="F16" s="19">
        <v>213</v>
      </c>
      <c r="G16" s="18">
        <f t="shared" si="0"/>
        <v>1704</v>
      </c>
    </row>
    <row r="17" spans="2:9" x14ac:dyDescent="0.25">
      <c r="B17" s="1">
        <v>13</v>
      </c>
      <c r="C17" s="29" t="s">
        <v>50</v>
      </c>
      <c r="D17" s="8" t="s">
        <v>6</v>
      </c>
      <c r="E17" s="6">
        <v>30</v>
      </c>
      <c r="F17" s="6">
        <v>160</v>
      </c>
      <c r="G17" s="6">
        <f t="shared" si="0"/>
        <v>4800</v>
      </c>
    </row>
    <row r="18" spans="2:9" x14ac:dyDescent="0.25">
      <c r="B18" s="1">
        <v>14</v>
      </c>
      <c r="C18" s="24" t="s">
        <v>38</v>
      </c>
      <c r="D18" s="8" t="s">
        <v>6</v>
      </c>
      <c r="E18" s="6">
        <v>0</v>
      </c>
      <c r="F18" s="6">
        <v>0</v>
      </c>
      <c r="G18" s="6">
        <f t="shared" si="0"/>
        <v>0</v>
      </c>
    </row>
    <row r="19" spans="2:9" x14ac:dyDescent="0.25">
      <c r="B19" s="1">
        <v>15</v>
      </c>
      <c r="C19" s="29" t="s">
        <v>21</v>
      </c>
      <c r="D19" s="8" t="s">
        <v>17</v>
      </c>
      <c r="E19" s="6">
        <v>4</v>
      </c>
      <c r="F19" s="6">
        <v>50</v>
      </c>
      <c r="G19" s="6">
        <f t="shared" si="0"/>
        <v>200</v>
      </c>
    </row>
    <row r="20" spans="2:9" x14ac:dyDescent="0.25">
      <c r="B20" s="1">
        <v>16</v>
      </c>
      <c r="C20" s="24" t="s">
        <v>40</v>
      </c>
      <c r="D20" s="8" t="s">
        <v>6</v>
      </c>
      <c r="E20" s="6">
        <v>0</v>
      </c>
      <c r="F20" s="6">
        <v>0</v>
      </c>
      <c r="G20" s="16">
        <f t="shared" si="0"/>
        <v>0</v>
      </c>
    </row>
    <row r="21" spans="2:9" x14ac:dyDescent="0.25">
      <c r="B21" s="1">
        <v>17</v>
      </c>
      <c r="C21" s="29" t="s">
        <v>51</v>
      </c>
      <c r="D21" s="8" t="s">
        <v>6</v>
      </c>
      <c r="E21" s="6">
        <v>9</v>
      </c>
      <c r="F21" s="6">
        <v>350</v>
      </c>
      <c r="G21" s="6">
        <f t="shared" si="0"/>
        <v>3150</v>
      </c>
    </row>
    <row r="22" spans="2:9" x14ac:dyDescent="0.25">
      <c r="B22" s="1">
        <v>18</v>
      </c>
      <c r="C22" s="29" t="s">
        <v>53</v>
      </c>
      <c r="D22" s="8" t="s">
        <v>6</v>
      </c>
      <c r="E22" s="6">
        <v>20</v>
      </c>
      <c r="F22" s="6">
        <v>200</v>
      </c>
      <c r="G22" s="6">
        <f t="shared" si="0"/>
        <v>4000</v>
      </c>
    </row>
    <row r="23" spans="2:9" x14ac:dyDescent="0.25">
      <c r="B23" s="1">
        <v>19</v>
      </c>
      <c r="C23" s="6" t="s">
        <v>37</v>
      </c>
      <c r="D23" s="8" t="s">
        <v>6</v>
      </c>
      <c r="E23" s="6">
        <v>0</v>
      </c>
      <c r="F23" s="6">
        <v>0</v>
      </c>
      <c r="G23" s="6">
        <f t="shared" si="0"/>
        <v>0</v>
      </c>
    </row>
    <row r="24" spans="2:9" x14ac:dyDescent="0.25">
      <c r="B24" s="1">
        <v>20</v>
      </c>
      <c r="C24" s="24" t="s">
        <v>22</v>
      </c>
      <c r="D24" s="8" t="s">
        <v>17</v>
      </c>
      <c r="E24" s="6">
        <v>0</v>
      </c>
      <c r="F24" s="6">
        <v>0</v>
      </c>
      <c r="G24" s="6">
        <f t="shared" si="0"/>
        <v>0</v>
      </c>
    </row>
    <row r="25" spans="2:9" x14ac:dyDescent="0.25">
      <c r="B25" s="1">
        <v>21</v>
      </c>
      <c r="C25" s="25" t="s">
        <v>25</v>
      </c>
      <c r="D25" s="8" t="s">
        <v>17</v>
      </c>
      <c r="E25" s="6">
        <v>0</v>
      </c>
      <c r="F25" s="6">
        <v>0</v>
      </c>
      <c r="G25" s="6">
        <f t="shared" si="0"/>
        <v>0</v>
      </c>
      <c r="I25" s="15"/>
    </row>
    <row r="26" spans="2:9" x14ac:dyDescent="0.25">
      <c r="B26" s="1">
        <v>22</v>
      </c>
      <c r="C26" s="30" t="s">
        <v>57</v>
      </c>
      <c r="D26" s="8"/>
      <c r="E26" s="6">
        <v>100</v>
      </c>
      <c r="F26" s="6">
        <v>5</v>
      </c>
      <c r="G26" s="6">
        <f t="shared" si="0"/>
        <v>500</v>
      </c>
    </row>
    <row r="27" spans="2:9" x14ac:dyDescent="0.25">
      <c r="B27" s="1">
        <v>23</v>
      </c>
      <c r="C27" s="30" t="s">
        <v>47</v>
      </c>
      <c r="D27" s="8"/>
      <c r="E27" s="6">
        <v>18</v>
      </c>
      <c r="F27" s="6">
        <v>370</v>
      </c>
      <c r="G27" s="6">
        <f t="shared" si="0"/>
        <v>6660</v>
      </c>
    </row>
    <row r="28" spans="2:9" x14ac:dyDescent="0.25">
      <c r="B28" s="1">
        <v>24</v>
      </c>
      <c r="C28" s="29" t="s">
        <v>23</v>
      </c>
      <c r="D28" s="8" t="s">
        <v>6</v>
      </c>
      <c r="E28" s="6">
        <v>1</v>
      </c>
      <c r="F28" s="6">
        <v>4000</v>
      </c>
      <c r="G28" s="6">
        <f>E28*F28</f>
        <v>4000</v>
      </c>
    </row>
    <row r="29" spans="2:9" x14ac:dyDescent="0.25">
      <c r="F29" s="12" t="s">
        <v>15</v>
      </c>
      <c r="G29" s="14">
        <f>G19+G18+G17+G16+G15+G14+G13+G12+G11+G10+G9+G8+G7+G6+G20+G21+G22+G23+G24+G25+G28+G5+G26+G27</f>
        <v>95178</v>
      </c>
    </row>
    <row r="31" spans="2:9" x14ac:dyDescent="0.25">
      <c r="C31" s="10" t="s">
        <v>28</v>
      </c>
    </row>
    <row r="32" spans="2:9" x14ac:dyDescent="0.25">
      <c r="B32" s="3"/>
      <c r="C32" s="2" t="s">
        <v>0</v>
      </c>
      <c r="D32" s="2" t="s">
        <v>10</v>
      </c>
      <c r="E32" s="2" t="s">
        <v>11</v>
      </c>
      <c r="F32" s="2" t="s">
        <v>12</v>
      </c>
      <c r="G32" s="2" t="s">
        <v>13</v>
      </c>
    </row>
    <row r="33" spans="2:9" x14ac:dyDescent="0.25">
      <c r="B33" s="1">
        <v>1</v>
      </c>
      <c r="C33" s="32" t="s">
        <v>65</v>
      </c>
      <c r="D33" s="8" t="s">
        <v>6</v>
      </c>
      <c r="E33" s="1">
        <v>6</v>
      </c>
      <c r="F33" s="1">
        <v>370</v>
      </c>
      <c r="G33" s="1">
        <f>E33*F33</f>
        <v>2220</v>
      </c>
    </row>
    <row r="34" spans="2:9" x14ac:dyDescent="0.25">
      <c r="B34" s="1">
        <v>2</v>
      </c>
      <c r="C34" s="32" t="s">
        <v>67</v>
      </c>
      <c r="D34" s="8" t="s">
        <v>6</v>
      </c>
      <c r="E34" s="1">
        <v>5</v>
      </c>
      <c r="F34" s="1">
        <v>140</v>
      </c>
      <c r="G34" s="1">
        <f t="shared" ref="G34:G43" si="1">E34*F34</f>
        <v>700</v>
      </c>
    </row>
    <row r="35" spans="2:9" x14ac:dyDescent="0.25">
      <c r="B35" s="1">
        <v>3</v>
      </c>
      <c r="C35" s="32" t="s">
        <v>58</v>
      </c>
      <c r="D35" s="8" t="s">
        <v>6</v>
      </c>
      <c r="E35" s="1">
        <v>30</v>
      </c>
      <c r="F35" s="1">
        <v>42</v>
      </c>
      <c r="G35" s="1">
        <f t="shared" si="1"/>
        <v>1260</v>
      </c>
    </row>
    <row r="36" spans="2:9" x14ac:dyDescent="0.25">
      <c r="B36" s="1">
        <v>4</v>
      </c>
      <c r="C36" s="32" t="s">
        <v>64</v>
      </c>
      <c r="D36" s="8" t="s">
        <v>6</v>
      </c>
      <c r="E36" s="1">
        <v>4</v>
      </c>
      <c r="F36" s="1">
        <v>470</v>
      </c>
      <c r="G36" s="1">
        <f t="shared" si="1"/>
        <v>1880</v>
      </c>
    </row>
    <row r="37" spans="2:9" x14ac:dyDescent="0.25">
      <c r="B37" s="1">
        <v>5</v>
      </c>
      <c r="C37" s="32" t="s">
        <v>59</v>
      </c>
      <c r="D37" s="8" t="s">
        <v>6</v>
      </c>
      <c r="E37" s="1">
        <v>4</v>
      </c>
      <c r="F37" s="1">
        <v>250</v>
      </c>
      <c r="G37" s="1">
        <f t="shared" si="1"/>
        <v>1000</v>
      </c>
    </row>
    <row r="38" spans="2:9" x14ac:dyDescent="0.25">
      <c r="B38" s="1">
        <v>6</v>
      </c>
      <c r="C38" s="8" t="s">
        <v>60</v>
      </c>
      <c r="D38" s="8" t="s">
        <v>6</v>
      </c>
      <c r="E38" s="1">
        <v>0</v>
      </c>
      <c r="F38" s="1"/>
      <c r="G38" s="1">
        <f t="shared" si="1"/>
        <v>0</v>
      </c>
    </row>
    <row r="39" spans="2:9" x14ac:dyDescent="0.25">
      <c r="B39" s="1">
        <v>7</v>
      </c>
      <c r="C39" s="32" t="s">
        <v>66</v>
      </c>
      <c r="D39" s="8" t="s">
        <v>6</v>
      </c>
      <c r="E39" s="1">
        <v>8</v>
      </c>
      <c r="F39" s="1">
        <v>65</v>
      </c>
      <c r="G39" s="1">
        <f t="shared" si="1"/>
        <v>520</v>
      </c>
    </row>
    <row r="40" spans="2:9" x14ac:dyDescent="0.25">
      <c r="B40" s="1">
        <v>8</v>
      </c>
      <c r="C40" s="32" t="s">
        <v>61</v>
      </c>
      <c r="D40" s="8" t="s">
        <v>6</v>
      </c>
      <c r="E40" s="1">
        <v>8</v>
      </c>
      <c r="F40" s="1">
        <v>155</v>
      </c>
      <c r="G40" s="1">
        <f t="shared" si="1"/>
        <v>1240</v>
      </c>
      <c r="I40" s="15"/>
    </row>
    <row r="41" spans="2:9" x14ac:dyDescent="0.25">
      <c r="B41" s="1">
        <v>9</v>
      </c>
      <c r="C41" s="8" t="s">
        <v>26</v>
      </c>
      <c r="D41" s="8" t="s">
        <v>6</v>
      </c>
      <c r="E41" s="1">
        <v>0</v>
      </c>
      <c r="F41" s="1"/>
      <c r="G41" s="1">
        <f t="shared" si="1"/>
        <v>0</v>
      </c>
    </row>
    <row r="42" spans="2:9" x14ac:dyDescent="0.25">
      <c r="B42" s="1">
        <v>10</v>
      </c>
      <c r="C42" s="32" t="s">
        <v>62</v>
      </c>
      <c r="D42" s="8" t="s">
        <v>6</v>
      </c>
      <c r="E42" s="1">
        <v>4</v>
      </c>
      <c r="F42" s="1">
        <v>155</v>
      </c>
      <c r="G42" s="1">
        <f t="shared" si="1"/>
        <v>620</v>
      </c>
    </row>
    <row r="43" spans="2:9" x14ac:dyDescent="0.25">
      <c r="B43" s="1">
        <v>11</v>
      </c>
      <c r="C43" s="32" t="s">
        <v>63</v>
      </c>
      <c r="D43" s="8" t="s">
        <v>6</v>
      </c>
      <c r="E43" s="1">
        <v>8</v>
      </c>
      <c r="F43" s="1">
        <v>70</v>
      </c>
      <c r="G43" s="1">
        <f t="shared" si="1"/>
        <v>560</v>
      </c>
    </row>
    <row r="44" spans="2:9" x14ac:dyDescent="0.25">
      <c r="F44" s="20" t="s">
        <v>16</v>
      </c>
      <c r="G44" s="21">
        <f>G33+G34+G35+G36+G37+G38+G39+G40+G41+G42+G43</f>
        <v>10000</v>
      </c>
    </row>
    <row r="45" spans="2:9" x14ac:dyDescent="0.25">
      <c r="C45" s="10" t="s">
        <v>27</v>
      </c>
    </row>
    <row r="46" spans="2:9" x14ac:dyDescent="0.25">
      <c r="B46" s="3"/>
      <c r="C46" s="2" t="s">
        <v>0</v>
      </c>
      <c r="D46" s="2" t="s">
        <v>10</v>
      </c>
      <c r="E46" s="2" t="s">
        <v>11</v>
      </c>
      <c r="F46" s="2" t="s">
        <v>12</v>
      </c>
      <c r="G46" s="2" t="s">
        <v>13</v>
      </c>
    </row>
    <row r="47" spans="2:9" x14ac:dyDescent="0.25">
      <c r="B47" s="1">
        <v>1</v>
      </c>
      <c r="C47" s="1" t="s">
        <v>39</v>
      </c>
      <c r="D47" s="8" t="s">
        <v>6</v>
      </c>
      <c r="E47" s="1">
        <v>0</v>
      </c>
      <c r="F47" s="1">
        <v>0</v>
      </c>
      <c r="G47" s="22">
        <f>E47*F47</f>
        <v>0</v>
      </c>
    </row>
    <row r="48" spans="2:9" x14ac:dyDescent="0.25">
      <c r="F48" s="20" t="s">
        <v>16</v>
      </c>
      <c r="G48" s="21">
        <v>0</v>
      </c>
    </row>
    <row r="50" spans="2:7" x14ac:dyDescent="0.25">
      <c r="C50" s="10" t="s">
        <v>18</v>
      </c>
    </row>
    <row r="51" spans="2:7" x14ac:dyDescent="0.25">
      <c r="B51" s="3"/>
      <c r="C51" s="2" t="s">
        <v>0</v>
      </c>
      <c r="D51" s="2" t="s">
        <v>10</v>
      </c>
      <c r="E51" s="2" t="s">
        <v>11</v>
      </c>
      <c r="F51" s="2" t="s">
        <v>12</v>
      </c>
      <c r="G51" s="2" t="s">
        <v>13</v>
      </c>
    </row>
    <row r="52" spans="2:7" x14ac:dyDescent="0.25">
      <c r="B52" s="1">
        <v>1</v>
      </c>
      <c r="C52" s="32" t="s">
        <v>55</v>
      </c>
      <c r="D52" s="1" t="s">
        <v>6</v>
      </c>
      <c r="E52" s="1">
        <v>15</v>
      </c>
      <c r="F52" s="6">
        <v>60</v>
      </c>
      <c r="G52" s="7">
        <f>E52*F52</f>
        <v>900</v>
      </c>
    </row>
    <row r="53" spans="2:7" x14ac:dyDescent="0.25">
      <c r="B53" s="1">
        <v>2</v>
      </c>
      <c r="C53" s="32" t="s">
        <v>41</v>
      </c>
      <c r="D53" s="1" t="s">
        <v>6</v>
      </c>
      <c r="E53" s="1">
        <v>34</v>
      </c>
      <c r="F53" s="6">
        <v>470</v>
      </c>
      <c r="G53" s="7">
        <f>E53*F53</f>
        <v>15980</v>
      </c>
    </row>
    <row r="54" spans="2:7" x14ac:dyDescent="0.25">
      <c r="B54" s="1">
        <v>3</v>
      </c>
      <c r="C54" s="32" t="s">
        <v>19</v>
      </c>
      <c r="D54" s="1" t="s">
        <v>5</v>
      </c>
      <c r="E54" s="1">
        <v>6</v>
      </c>
      <c r="F54" s="6">
        <v>400</v>
      </c>
      <c r="G54" s="7">
        <f t="shared" ref="G54:G56" si="2">E54*F54</f>
        <v>2400</v>
      </c>
    </row>
    <row r="55" spans="2:7" x14ac:dyDescent="0.25">
      <c r="B55" s="1">
        <v>4</v>
      </c>
      <c r="C55" s="33" t="s">
        <v>9</v>
      </c>
      <c r="D55" s="1" t="s">
        <v>5</v>
      </c>
      <c r="E55" s="1">
        <v>13</v>
      </c>
      <c r="F55" s="6">
        <v>220</v>
      </c>
      <c r="G55" s="7">
        <f t="shared" si="2"/>
        <v>2860</v>
      </c>
    </row>
    <row r="56" spans="2:7" x14ac:dyDescent="0.25">
      <c r="B56" s="1">
        <v>5</v>
      </c>
      <c r="C56" s="26" t="s">
        <v>36</v>
      </c>
      <c r="D56" s="1" t="s">
        <v>5</v>
      </c>
      <c r="E56" s="1">
        <v>0</v>
      </c>
      <c r="F56" s="6">
        <v>0</v>
      </c>
      <c r="G56" s="7">
        <f t="shared" si="2"/>
        <v>0</v>
      </c>
    </row>
    <row r="57" spans="2:7" x14ac:dyDescent="0.25">
      <c r="F57" s="12" t="s">
        <v>16</v>
      </c>
      <c r="G57" s="14">
        <f>G53+G54+G55+G56+G52</f>
        <v>22140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2017-06-29T10:55:53Z</dcterms:modified>
</cp:coreProperties>
</file>